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40" windowHeight="21400"/>
  </bookViews>
  <sheets>
    <sheet name="Sheet1" sheetId="1" r:id="rId1"/>
  </sheets>
  <definedNames>
    <definedName name="transactions">#REF!</definedName>
  </definedNames>
  <calcPr calcId="130407"/>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B44" i="1"/>
  <c r="E42"/>
  <c r="A34"/>
  <c r="E28"/>
  <c r="E41"/>
  <c r="E27"/>
  <c r="E40"/>
  <c r="E26"/>
  <c r="E37"/>
  <c r="E24"/>
  <c r="E23"/>
  <c r="C22"/>
  <c r="N12"/>
  <c r="K12"/>
  <c r="J12"/>
  <c r="N10"/>
  <c r="K10"/>
  <c r="J10"/>
  <c r="N4"/>
  <c r="K4"/>
  <c r="J4"/>
  <c r="L4"/>
  <c r="M4"/>
  <c r="L12"/>
  <c r="M12"/>
  <c r="C35"/>
  <c r="L10"/>
  <c r="M10"/>
  <c r="O10"/>
  <c r="E38"/>
  <c r="O4"/>
  <c r="E25"/>
  <c r="E36"/>
  <c r="O12"/>
  <c r="E39"/>
  <c r="E29"/>
  <c r="C34"/>
</calcChain>
</file>

<file path=xl/sharedStrings.xml><?xml version="1.0" encoding="utf-8"?>
<sst xmlns="http://schemas.openxmlformats.org/spreadsheetml/2006/main" count="71" uniqueCount="39">
  <si>
    <t xml:space="preserve">This feature can be used to determine appropriate entries for recording payroll for an individual employee.  Enter amounts and percentages as indicated.  Based on your entries, the appropriate journal entries will be prepared automatically.  </t>
  </si>
  <si>
    <t>GROSS PAY FOR CURRENT PERIOD  &gt;&gt;&gt;&gt;</t>
  </si>
  <si>
    <t>GROSS PAY FOR ALL PRIOR PERIODS  &gt;&gt;&gt;&gt;</t>
  </si>
  <si>
    <t>AVERAGE FEDERAL TAX RATE  &gt;&gt;&gt;&gt;</t>
  </si>
  <si>
    <t>AVERAGE STATE TAX RATE  &gt;&gt;&gt;&gt;</t>
  </si>
  <si>
    <t>SOCIAL SECURITY EARNINGS CAP  &gt;&gt;&gt;&gt;</t>
  </si>
  <si>
    <t>SOCIAL SECURITY TAX RATE  &gt;&gt;&gt;&gt;</t>
  </si>
  <si>
    <t>MEIDCARE/MEDICAID RATE  &gt;&gt;&gt;&gt;</t>
  </si>
  <si>
    <t>FEDERAL UNEMPLOYMENT EARNINGS CAP  &gt;&gt;&gt;&gt;</t>
  </si>
  <si>
    <t>FEDERAL UNEMPLOYMENT RATE  &gt;&gt;&gt;&gt;</t>
  </si>
  <si>
    <t>STATE UNEMPLOYMENT EARNINGS CAP  &gt;&gt;&gt;&gt;</t>
  </si>
  <si>
    <t>STATE UNEMPLOYMENT RATE  &gt;&gt;&gt;&gt;</t>
  </si>
  <si>
    <t>WORKERS COMP INSURANCE RATE  &gt;&gt;&gt;&gt;</t>
  </si>
  <si>
    <t>TOTAL HEALTH INSURANCE COST  &gt;&gt;&gt;&gt;</t>
  </si>
  <si>
    <t>EMPLOYEE'S PERCENT OF HEALTH COST  &gt;&gt;&gt;&gt;</t>
  </si>
  <si>
    <t>TOTAL RETIREMENT PLAN COST  &gt;&gt;&gt;&gt;</t>
  </si>
  <si>
    <t>EMPLOYEE'S PERCENT OF RETIREMENT COST  &gt;&gt;&gt;&gt;</t>
  </si>
  <si>
    <t xml:space="preserve"> </t>
  </si>
  <si>
    <t>GENERAL JOURNAL: Payroll journal entry</t>
  </si>
  <si>
    <t>Date</t>
  </si>
  <si>
    <t>Accounts</t>
  </si>
  <si>
    <t>Debit</t>
  </si>
  <si>
    <t>Credit</t>
  </si>
  <si>
    <t>Salaries Expense</t>
  </si>
  <si>
    <t>Federal Income Tax Payable</t>
  </si>
  <si>
    <t>State Income Tax Payable</t>
  </si>
  <si>
    <t>Social Security Payable</t>
  </si>
  <si>
    <t>Medicare/Medicaid Payable</t>
  </si>
  <si>
    <t>Health Insurance Payable</t>
  </si>
  <si>
    <t>Retirement Contribution Payable</t>
  </si>
  <si>
    <t>Cash</t>
  </si>
  <si>
    <t>To record payroll</t>
  </si>
  <si>
    <t>GENERAL JOURNAL: Employer costs entry</t>
  </si>
  <si>
    <t>Payroll Tax Expense</t>
  </si>
  <si>
    <t>Employee Benefits Expense</t>
  </si>
  <si>
    <t>FUTA Payable</t>
  </si>
  <si>
    <t>SUTA Payable</t>
  </si>
  <si>
    <t>Workers Comp. Insurance Payable</t>
  </si>
  <si>
    <t>To record employer portion of payroll costs</t>
  </si>
</sst>
</file>

<file path=xl/styles.xml><?xml version="1.0" encoding="utf-8"?>
<styleSheet xmlns="http://schemas.openxmlformats.org/spreadsheetml/2006/main">
  <numFmts count="3">
    <numFmt numFmtId="41" formatCode="_(* #,##0_);_(* \(#,##0\);_(* &quot;-&quot;_);_(@_)"/>
    <numFmt numFmtId="43" formatCode="_(* #,##0.00_);_(* \(#,##0.00\);_(* &quot;-&quot;??_);_(@_)"/>
    <numFmt numFmtId="164" formatCode="_([$$-409]* #,##0.00_);_([$$-409]* \(#,##0.00\);_([$$-409]* &quot;-&quot;??_);_(@_)"/>
  </numFmts>
  <fonts count="7">
    <font>
      <sz val="11"/>
      <color theme="1"/>
      <name val="Calibri"/>
      <family val="2"/>
      <scheme val="minor"/>
    </font>
    <font>
      <sz val="11"/>
      <color theme="1"/>
      <name val="Calibri"/>
      <family val="2"/>
      <scheme val="minor"/>
    </font>
    <font>
      <sz val="10"/>
      <name val="Myriad Web Pro"/>
    </font>
    <font>
      <b/>
      <sz val="12"/>
      <name val="Myriad Web Pro"/>
    </font>
    <font>
      <b/>
      <sz val="10"/>
      <name val="Myriad Web Pro"/>
    </font>
    <font>
      <b/>
      <i/>
      <sz val="10"/>
      <name val="Myriad Web Pro"/>
    </font>
    <font>
      <sz val="8"/>
      <name val="Verdana"/>
    </font>
  </fonts>
  <fills count="6">
    <fill>
      <patternFill patternType="none"/>
    </fill>
    <fill>
      <patternFill patternType="gray125"/>
    </fill>
    <fill>
      <patternFill patternType="solid">
        <fgColor indexed="14"/>
        <bgColor indexed="64"/>
      </patternFill>
    </fill>
    <fill>
      <patternFill patternType="solid">
        <fgColor theme="4" tint="0.79998168889431442"/>
        <bgColor indexed="64"/>
      </patternFill>
    </fill>
    <fill>
      <patternFill patternType="solid">
        <fgColor rgb="FFAEF280"/>
        <bgColor indexed="64"/>
      </patternFill>
    </fill>
    <fill>
      <patternFill patternType="solid">
        <fgColor rgb="FFE6F0FB"/>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medium">
        <color rgb="FFAEF28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rgb="FFAEF280"/>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Fill="0">
      <alignment horizontal="justify" vertical="top" wrapText="1"/>
    </xf>
  </cellStyleXfs>
  <cellXfs count="59">
    <xf numFmtId="0" fontId="0" fillId="0" borderId="0" xfId="0"/>
    <xf numFmtId="0" fontId="2" fillId="3" borderId="0" xfId="0" applyFont="1" applyFill="1" applyProtection="1">
      <protection hidden="1"/>
    </xf>
    <xf numFmtId="0" fontId="2" fillId="0" borderId="0" xfId="0" applyFont="1" applyFill="1" applyProtection="1">
      <protection hidden="1"/>
    </xf>
    <xf numFmtId="0" fontId="2" fillId="0" borderId="0" xfId="0" applyFont="1" applyProtection="1">
      <protection hidden="1"/>
    </xf>
    <xf numFmtId="0" fontId="3" fillId="0" borderId="0" xfId="3" applyFont="1" applyFill="1" applyAlignment="1" applyProtection="1">
      <alignment horizontal="center" vertical="center" wrapText="1"/>
      <protection hidden="1"/>
    </xf>
    <xf numFmtId="0" fontId="2" fillId="0" borderId="0" xfId="0" applyFont="1" applyFill="1" applyBorder="1" applyAlignment="1" applyProtection="1">
      <alignment vertical="top"/>
      <protection hidden="1"/>
    </xf>
    <xf numFmtId="0" fontId="2" fillId="0" borderId="0" xfId="0" applyFont="1" applyFill="1" applyBorder="1" applyProtection="1">
      <protection hidden="1"/>
    </xf>
    <xf numFmtId="0" fontId="4" fillId="4" borderId="0" xfId="0" applyFont="1" applyFill="1" applyAlignment="1" applyProtection="1">
      <alignment vertical="center"/>
      <protection hidden="1"/>
    </xf>
    <xf numFmtId="0" fontId="4" fillId="4" borderId="0" xfId="0" applyFont="1" applyFill="1" applyBorder="1" applyAlignment="1" applyProtection="1">
      <alignment vertical="center"/>
      <protection hidden="1"/>
    </xf>
    <xf numFmtId="10" fontId="4" fillId="0" borderId="0" xfId="2" applyNumberFormat="1" applyFont="1" applyFill="1" applyBorder="1" applyAlignment="1" applyProtection="1">
      <alignment vertical="center"/>
      <protection hidden="1"/>
    </xf>
    <xf numFmtId="41" fontId="4" fillId="0" borderId="0" xfId="0" applyNumberFormat="1" applyFont="1" applyAlignment="1" applyProtection="1">
      <alignment vertical="center"/>
      <protection hidden="1"/>
    </xf>
    <xf numFmtId="41" fontId="4" fillId="0" borderId="0" xfId="0" applyNumberFormat="1" applyFont="1" applyBorder="1" applyAlignment="1" applyProtection="1">
      <alignment vertical="center"/>
      <protection hidden="1"/>
    </xf>
    <xf numFmtId="41" fontId="4" fillId="0" borderId="0" xfId="3" applyNumberFormat="1" applyFont="1" applyFill="1" applyBorder="1" applyAlignment="1" applyProtection="1">
      <alignment horizontal="center" vertical="center"/>
      <protection hidden="1"/>
    </xf>
    <xf numFmtId="0" fontId="2" fillId="0" borderId="0" xfId="0" applyFont="1" applyFill="1" applyAlignment="1" applyProtection="1">
      <alignment vertical="top"/>
      <protection hidden="1"/>
    </xf>
    <xf numFmtId="0" fontId="3" fillId="3" borderId="4" xfId="0" applyFont="1" applyFill="1" applyBorder="1" applyAlignment="1" applyProtection="1">
      <alignment horizontal="center" vertical="center" wrapText="1"/>
      <protection hidden="1"/>
    </xf>
    <xf numFmtId="0" fontId="4" fillId="0" borderId="5" xfId="0" applyNumberFormat="1" applyFont="1" applyBorder="1" applyAlignment="1" applyProtection="1">
      <alignment horizontal="center" vertical="center"/>
      <protection hidden="1"/>
    </xf>
    <xf numFmtId="0" fontId="4" fillId="0" borderId="0" xfId="0" applyFont="1" applyFill="1" applyAlignment="1" applyProtection="1">
      <alignment horizontal="left" vertical="center"/>
      <protection hidden="1"/>
    </xf>
    <xf numFmtId="43" fontId="4" fillId="0" borderId="0" xfId="0" applyNumberFormat="1" applyFont="1" applyFill="1" applyAlignment="1" applyProtection="1">
      <alignment horizontal="right" vertical="center"/>
      <protection hidden="1"/>
    </xf>
    <xf numFmtId="43" fontId="4" fillId="0" borderId="0" xfId="0" applyNumberFormat="1" applyFont="1" applyBorder="1" applyAlignment="1" applyProtection="1">
      <alignment horizontal="center" vertical="center"/>
      <protection hidden="1"/>
    </xf>
    <xf numFmtId="43" fontId="4" fillId="0" borderId="0" xfId="3" applyNumberFormat="1" applyFont="1" applyFill="1" applyBorder="1" applyAlignment="1" applyProtection="1">
      <alignment horizontal="center" vertical="center"/>
      <protection hidden="1"/>
    </xf>
    <xf numFmtId="41" fontId="4" fillId="3" borderId="0" xfId="3" applyNumberFormat="1" applyFont="1" applyFill="1" applyBorder="1" applyAlignment="1" applyProtection="1">
      <alignment vertical="center"/>
      <protection hidden="1"/>
    </xf>
    <xf numFmtId="0" fontId="4" fillId="3" borderId="0" xfId="0" applyFont="1" applyFill="1" applyAlignment="1" applyProtection="1">
      <alignment horizontal="left" vertical="center" indent="3"/>
      <protection hidden="1"/>
    </xf>
    <xf numFmtId="43" fontId="4" fillId="3" borderId="0" xfId="3" applyNumberFormat="1" applyFont="1" applyFill="1" applyBorder="1" applyAlignment="1" applyProtection="1">
      <alignment horizontal="center" vertical="center"/>
      <protection hidden="1"/>
    </xf>
    <xf numFmtId="43" fontId="4" fillId="3" borderId="0" xfId="1" applyNumberFormat="1" applyFont="1" applyFill="1" applyBorder="1" applyAlignment="1" applyProtection="1">
      <alignment horizontal="center" vertical="center"/>
      <protection hidden="1"/>
    </xf>
    <xf numFmtId="0" fontId="2" fillId="0" borderId="0" xfId="0" applyFont="1" applyFill="1" applyAlignment="1" applyProtection="1">
      <alignment vertical="center"/>
      <protection hidden="1"/>
    </xf>
    <xf numFmtId="0" fontId="4" fillId="0" borderId="0" xfId="0" applyNumberFormat="1" applyFont="1" applyBorder="1" applyAlignment="1" applyProtection="1">
      <alignment horizontal="center" vertical="center"/>
      <protection hidden="1"/>
    </xf>
    <xf numFmtId="0" fontId="4" fillId="0" borderId="0" xfId="0" applyFont="1" applyFill="1" applyAlignment="1" applyProtection="1">
      <alignment horizontal="left" vertical="center" indent="3"/>
      <protection hidden="1"/>
    </xf>
    <xf numFmtId="43" fontId="4" fillId="0" borderId="0" xfId="1" applyNumberFormat="1" applyFont="1" applyFill="1" applyBorder="1" applyAlignment="1" applyProtection="1">
      <alignment horizontal="center" vertical="center"/>
      <protection hidden="1"/>
    </xf>
    <xf numFmtId="41" fontId="4" fillId="3" borderId="0" xfId="0" applyNumberFormat="1" applyFont="1" applyFill="1" applyAlignment="1" applyProtection="1">
      <alignment vertical="center"/>
      <protection hidden="1"/>
    </xf>
    <xf numFmtId="41" fontId="4" fillId="3" borderId="0" xfId="3" applyNumberFormat="1" applyFont="1" applyFill="1" applyBorder="1" applyAlignment="1" applyProtection="1">
      <alignment horizontal="center" vertical="center"/>
      <protection hidden="1"/>
    </xf>
    <xf numFmtId="0" fontId="2" fillId="0" borderId="6" xfId="0" applyFont="1" applyBorder="1" applyProtection="1">
      <protection hidden="1"/>
    </xf>
    <xf numFmtId="41" fontId="5" fillId="0" borderId="0" xfId="3" applyNumberFormat="1" applyFont="1" applyFill="1" applyBorder="1" applyAlignment="1" applyProtection="1">
      <alignment horizontal="left" vertical="center"/>
      <protection hidden="1"/>
    </xf>
    <xf numFmtId="0" fontId="5" fillId="0" borderId="0" xfId="0" applyFont="1" applyFill="1" applyAlignment="1" applyProtection="1">
      <alignment horizontal="left" vertical="center" wrapText="1"/>
      <protection hidden="1"/>
    </xf>
    <xf numFmtId="0" fontId="4" fillId="0" borderId="0" xfId="0" applyFont="1" applyFill="1" applyAlignment="1" applyProtection="1">
      <alignment horizontal="center" vertical="center" wrapText="1"/>
      <protection hidden="1"/>
    </xf>
    <xf numFmtId="43" fontId="4" fillId="0" borderId="5" xfId="0" applyNumberFormat="1" applyFont="1" applyBorder="1" applyAlignment="1" applyProtection="1">
      <alignment horizontal="center" vertical="center"/>
      <protection hidden="1"/>
    </xf>
    <xf numFmtId="0" fontId="4" fillId="3" borderId="0" xfId="0" applyFont="1" applyFill="1" applyAlignment="1" applyProtection="1">
      <alignment horizontal="left" vertical="center"/>
      <protection hidden="1"/>
    </xf>
    <xf numFmtId="41" fontId="4" fillId="0" borderId="0" xfId="0" applyNumberFormat="1" applyFont="1" applyFill="1" applyAlignment="1" applyProtection="1">
      <alignment vertical="center"/>
      <protection hidden="1"/>
    </xf>
    <xf numFmtId="0" fontId="4" fillId="5" borderId="0" xfId="0" applyNumberFormat="1" applyFont="1" applyFill="1" applyBorder="1" applyAlignment="1" applyProtection="1">
      <alignment horizontal="center" vertical="center"/>
      <protection hidden="1"/>
    </xf>
    <xf numFmtId="0" fontId="4" fillId="5" borderId="0" xfId="0" applyFont="1" applyFill="1" applyAlignment="1" applyProtection="1">
      <alignment horizontal="left" vertical="center" indent="3"/>
      <protection hidden="1"/>
    </xf>
    <xf numFmtId="0" fontId="2" fillId="5" borderId="0" xfId="0" applyFont="1" applyFill="1" applyBorder="1" applyProtection="1">
      <protection hidden="1"/>
    </xf>
    <xf numFmtId="43" fontId="4" fillId="5" borderId="0" xfId="0" applyNumberFormat="1" applyFont="1" applyFill="1" applyBorder="1" applyAlignment="1" applyProtection="1">
      <alignment horizontal="center" vertical="center"/>
      <protection hidden="1"/>
    </xf>
    <xf numFmtId="43" fontId="4" fillId="5" borderId="0" xfId="1" applyNumberFormat="1" applyFont="1" applyFill="1" applyBorder="1" applyAlignment="1" applyProtection="1">
      <alignment horizontal="center" vertical="center"/>
      <protection hidden="1"/>
    </xf>
    <xf numFmtId="41" fontId="5" fillId="5" borderId="0" xfId="3" applyNumberFormat="1" applyFont="1" applyFill="1" applyBorder="1" applyAlignment="1" applyProtection="1">
      <alignment horizontal="left" vertical="center"/>
      <protection hidden="1"/>
    </xf>
    <xf numFmtId="43" fontId="2" fillId="5" borderId="0" xfId="0" applyNumberFormat="1" applyFont="1" applyFill="1" applyBorder="1" applyProtection="1">
      <protection hidden="1"/>
    </xf>
    <xf numFmtId="0" fontId="2" fillId="0" borderId="0" xfId="0" applyFont="1" applyBorder="1" applyProtection="1">
      <protection hidden="1"/>
    </xf>
    <xf numFmtId="164" fontId="2" fillId="0" borderId="0" xfId="0" applyNumberFormat="1" applyFont="1" applyFill="1" applyBorder="1" applyProtection="1">
      <protection hidden="1"/>
    </xf>
    <xf numFmtId="10" fontId="4" fillId="4" borderId="0" xfId="2" applyNumberFormat="1" applyFont="1" applyFill="1" applyBorder="1" applyAlignment="1" applyProtection="1">
      <alignment vertical="center"/>
      <protection hidden="1"/>
    </xf>
    <xf numFmtId="0" fontId="0" fillId="0" borderId="0" xfId="0" applyProtection="1"/>
    <xf numFmtId="10" fontId="4" fillId="4" borderId="1" xfId="2" applyNumberFormat="1" applyFont="1" applyFill="1" applyBorder="1" applyAlignment="1" applyProtection="1">
      <alignment horizontal="center" vertical="center"/>
      <protection locked="0" hidden="1"/>
    </xf>
    <xf numFmtId="0" fontId="3" fillId="3" borderId="0" xfId="3" applyFont="1" applyFill="1" applyAlignment="1" applyProtection="1">
      <alignment horizontal="center" vertical="center" wrapText="1"/>
      <protection hidden="1"/>
    </xf>
    <xf numFmtId="0" fontId="4" fillId="4" borderId="0" xfId="0" applyFont="1" applyFill="1" applyAlignment="1" applyProtection="1">
      <alignment horizontal="left" vertical="center"/>
      <protection hidden="1"/>
    </xf>
    <xf numFmtId="0" fontId="4" fillId="4" borderId="0" xfId="0" applyFont="1" applyFill="1" applyBorder="1" applyAlignment="1" applyProtection="1">
      <alignment horizontal="left" vertical="center"/>
      <protection hidden="1"/>
    </xf>
    <xf numFmtId="164" fontId="4" fillId="4" borderId="1" xfId="3" applyNumberFormat="1" applyFont="1" applyFill="1" applyBorder="1" applyAlignment="1" applyProtection="1">
      <alignment horizontal="center" vertical="center"/>
      <protection locked="0" hidden="1"/>
    </xf>
    <xf numFmtId="0" fontId="4" fillId="0" borderId="0" xfId="0" applyFont="1" applyFill="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164" fontId="4" fillId="0" borderId="1" xfId="3" applyNumberFormat="1" applyFont="1" applyFill="1" applyBorder="1" applyAlignment="1" applyProtection="1">
      <alignment horizontal="center" vertical="center"/>
      <protection locked="0" hidden="1"/>
    </xf>
    <xf numFmtId="10" fontId="4" fillId="0" borderId="1" xfId="2" applyNumberFormat="1" applyFont="1" applyFill="1" applyBorder="1" applyAlignment="1" applyProtection="1">
      <alignment horizontal="center" vertical="center"/>
      <protection locked="0" hidden="1"/>
    </xf>
    <xf numFmtId="41" fontId="4" fillId="0" borderId="2" xfId="0" applyNumberFormat="1" applyFont="1" applyBorder="1" applyAlignment="1" applyProtection="1">
      <alignment horizontal="left" vertical="center"/>
      <protection hidden="1"/>
    </xf>
    <xf numFmtId="0" fontId="3" fillId="3" borderId="3" xfId="0" applyFont="1" applyFill="1" applyBorder="1" applyAlignment="1" applyProtection="1">
      <alignment horizontal="left" vertical="center" wrapText="1"/>
      <protection hidden="1"/>
    </xf>
  </cellXfs>
  <cellStyles count="4">
    <cellStyle name="Comma" xfId="1" builtinId="3"/>
    <cellStyle name="Normal" xfId="0" builtinId="0"/>
    <cellStyle name="Percent" xfId="2" builtinId="5"/>
    <cellStyle name="POA"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44"/>
  <sheetViews>
    <sheetView tabSelected="1" workbookViewId="0">
      <selection activeCell="G1" sqref="G1"/>
    </sheetView>
  </sheetViews>
  <sheetFormatPr baseColWidth="10" defaultColWidth="0" defaultRowHeight="409.6" zeroHeight="1"/>
  <cols>
    <col min="1" max="1" width="7.5" customWidth="1"/>
    <col min="2" max="2" width="42.1640625" customWidth="1"/>
    <col min="3" max="3" width="11.6640625" customWidth="1"/>
    <col min="4" max="4" width="3.1640625" customWidth="1"/>
    <col min="5" max="5" width="11.6640625" customWidth="1"/>
    <col min="6" max="6" width="3.6640625" customWidth="1"/>
    <col min="7" max="7" width="1.83203125" customWidth="1"/>
    <col min="8" max="8" width="9.1640625" hidden="1" customWidth="1"/>
    <col min="9" max="18" width="0" hidden="1" customWidth="1"/>
    <col min="19" max="16384" width="9.1640625" hidden="1"/>
  </cols>
  <sheetData>
    <row r="1" spans="1:18" s="47" customFormat="1" ht="89.25" customHeight="1">
      <c r="A1" s="49" t="s">
        <v>0</v>
      </c>
      <c r="B1" s="49"/>
      <c r="C1" s="49"/>
      <c r="D1" s="49"/>
      <c r="E1" s="49"/>
      <c r="F1" s="1"/>
      <c r="G1" s="2"/>
      <c r="H1" s="2"/>
      <c r="I1" s="3"/>
      <c r="J1" s="3"/>
      <c r="K1" s="3"/>
      <c r="L1" s="3"/>
      <c r="M1" s="3"/>
      <c r="N1" s="3"/>
      <c r="O1" s="3"/>
      <c r="P1" s="3"/>
      <c r="Q1" s="3"/>
      <c r="R1" s="3"/>
    </row>
    <row r="2" spans="1:18" s="47" customFormat="1" ht="22.5" customHeight="1" thickBot="1">
      <c r="A2" s="4"/>
      <c r="B2" s="4"/>
      <c r="C2" s="4"/>
      <c r="D2" s="4"/>
      <c r="E2" s="4"/>
      <c r="F2" s="2"/>
      <c r="G2" s="2"/>
      <c r="H2" s="6"/>
      <c r="I2" s="44"/>
      <c r="J2" s="44"/>
      <c r="K2" s="44"/>
      <c r="L2" s="44"/>
      <c r="M2" s="44"/>
      <c r="N2" s="44"/>
      <c r="O2" s="44"/>
      <c r="P2" s="44"/>
      <c r="Q2" s="44"/>
      <c r="R2" s="44"/>
    </row>
    <row r="3" spans="1:18" s="47" customFormat="1" ht="22.5" customHeight="1" thickBot="1">
      <c r="A3" s="50" t="s">
        <v>1</v>
      </c>
      <c r="B3" s="50"/>
      <c r="C3" s="50"/>
      <c r="D3" s="51"/>
      <c r="E3" s="52">
        <v>0</v>
      </c>
      <c r="F3" s="52"/>
      <c r="G3" s="5"/>
      <c r="H3" s="5"/>
      <c r="I3" s="6"/>
      <c r="J3" s="6"/>
      <c r="K3" s="6"/>
      <c r="L3" s="6"/>
      <c r="M3" s="6"/>
      <c r="N3" s="6"/>
      <c r="O3" s="6"/>
      <c r="P3" s="6"/>
      <c r="Q3" s="6"/>
      <c r="R3" s="6"/>
    </row>
    <row r="4" spans="1:18" s="47" customFormat="1" ht="22.5" customHeight="1" thickBot="1">
      <c r="A4" s="53" t="s">
        <v>2</v>
      </c>
      <c r="B4" s="53"/>
      <c r="C4" s="53"/>
      <c r="D4" s="54"/>
      <c r="E4" s="55">
        <v>0</v>
      </c>
      <c r="F4" s="55"/>
      <c r="G4" s="6"/>
      <c r="H4" s="6"/>
      <c r="I4" s="6"/>
      <c r="J4" s="45">
        <f>E7</f>
        <v>0</v>
      </c>
      <c r="K4" s="45">
        <f>E4</f>
        <v>0</v>
      </c>
      <c r="L4" s="45">
        <f>J4-K4</f>
        <v>0</v>
      </c>
      <c r="M4" s="6">
        <f>IF(L4&lt;0,0,L4)</f>
        <v>0</v>
      </c>
      <c r="N4" s="45">
        <f>E3</f>
        <v>0</v>
      </c>
      <c r="O4" s="6">
        <f>IF(N4&gt;M4,M4,N4)</f>
        <v>0</v>
      </c>
      <c r="P4" s="6"/>
      <c r="Q4" s="6"/>
      <c r="R4" s="6"/>
    </row>
    <row r="5" spans="1:18" s="47" customFormat="1" ht="22.5" customHeight="1" thickBot="1">
      <c r="A5" s="7" t="s">
        <v>3</v>
      </c>
      <c r="B5" s="7"/>
      <c r="C5" s="7"/>
      <c r="D5" s="8"/>
      <c r="E5" s="48">
        <v>0</v>
      </c>
      <c r="F5" s="48"/>
      <c r="G5" s="5"/>
      <c r="H5" s="5"/>
      <c r="I5" s="6"/>
      <c r="J5" s="6"/>
      <c r="K5" s="6"/>
      <c r="L5" s="6"/>
      <c r="M5" s="6"/>
      <c r="N5" s="6"/>
      <c r="O5" s="6"/>
      <c r="P5" s="6"/>
      <c r="Q5" s="6"/>
      <c r="R5" s="6"/>
    </row>
    <row r="6" spans="1:18" s="47" customFormat="1" ht="22.5" customHeight="1" thickBot="1">
      <c r="A6" s="53" t="s">
        <v>4</v>
      </c>
      <c r="B6" s="53"/>
      <c r="C6" s="53"/>
      <c r="D6" s="54"/>
      <c r="E6" s="56">
        <v>0</v>
      </c>
      <c r="F6" s="56"/>
      <c r="G6" s="9"/>
      <c r="H6" s="9"/>
      <c r="I6" s="9"/>
      <c r="J6" s="9"/>
      <c r="K6" s="9"/>
      <c r="L6" s="9"/>
      <c r="M6" s="9"/>
      <c r="N6" s="9"/>
      <c r="O6" s="9"/>
      <c r="P6" s="9"/>
      <c r="Q6" s="9"/>
      <c r="R6" s="9"/>
    </row>
    <row r="7" spans="1:18" s="47" customFormat="1" ht="22.5" customHeight="1" thickBot="1">
      <c r="A7" s="50" t="s">
        <v>5</v>
      </c>
      <c r="B7" s="50"/>
      <c r="C7" s="50"/>
      <c r="D7" s="51"/>
      <c r="E7" s="52">
        <v>0</v>
      </c>
      <c r="F7" s="52"/>
      <c r="G7" s="5"/>
      <c r="H7" s="5"/>
      <c r="I7" s="45"/>
      <c r="J7" s="6"/>
      <c r="K7" s="6"/>
      <c r="L7" s="6"/>
      <c r="M7" s="6"/>
      <c r="N7" s="6"/>
      <c r="O7" s="6"/>
      <c r="P7" s="6"/>
      <c r="Q7" s="6"/>
      <c r="R7" s="6"/>
    </row>
    <row r="8" spans="1:18" s="47" customFormat="1" ht="22.5" customHeight="1" thickBot="1">
      <c r="A8" s="53" t="s">
        <v>6</v>
      </c>
      <c r="B8" s="53"/>
      <c r="C8" s="53"/>
      <c r="D8" s="54"/>
      <c r="E8" s="56">
        <v>0</v>
      </c>
      <c r="F8" s="56"/>
      <c r="G8" s="6"/>
      <c r="H8" s="6"/>
      <c r="I8" s="45"/>
      <c r="J8" s="6"/>
      <c r="K8" s="6"/>
      <c r="L8" s="6"/>
      <c r="M8" s="6"/>
      <c r="N8" s="6"/>
      <c r="O8" s="6"/>
      <c r="P8" s="6"/>
      <c r="Q8" s="6"/>
      <c r="R8" s="6"/>
    </row>
    <row r="9" spans="1:18" s="47" customFormat="1" ht="22.5" customHeight="1" thickBot="1">
      <c r="A9" s="50" t="s">
        <v>7</v>
      </c>
      <c r="B9" s="50"/>
      <c r="C9" s="50"/>
      <c r="D9" s="51"/>
      <c r="E9" s="48">
        <v>0</v>
      </c>
      <c r="F9" s="48"/>
      <c r="G9" s="9"/>
      <c r="H9" s="9"/>
      <c r="I9" s="9"/>
      <c r="J9" s="9"/>
      <c r="K9" s="9"/>
      <c r="L9" s="46"/>
      <c r="M9" s="46"/>
      <c r="N9" s="46"/>
      <c r="O9" s="46"/>
      <c r="P9" s="46"/>
      <c r="Q9" s="46"/>
      <c r="R9" s="46"/>
    </row>
    <row r="10" spans="1:18" s="47" customFormat="1" ht="22.5" customHeight="1" thickBot="1">
      <c r="A10" s="53" t="s">
        <v>8</v>
      </c>
      <c r="B10" s="53"/>
      <c r="C10" s="53"/>
      <c r="D10" s="54"/>
      <c r="E10" s="55">
        <v>0</v>
      </c>
      <c r="F10" s="55"/>
      <c r="G10" s="6"/>
      <c r="H10" s="6"/>
      <c r="I10" s="6"/>
      <c r="J10" s="45">
        <f>E10</f>
        <v>0</v>
      </c>
      <c r="K10" s="45">
        <f>E4</f>
        <v>0</v>
      </c>
      <c r="L10" s="45">
        <f>J10-K10</f>
        <v>0</v>
      </c>
      <c r="M10" s="6">
        <f>IF(L10&lt;0,0,L10)</f>
        <v>0</v>
      </c>
      <c r="N10" s="45">
        <f>E3</f>
        <v>0</v>
      </c>
      <c r="O10" s="6">
        <f>IF(N10&gt;M10,M10,N10)</f>
        <v>0</v>
      </c>
      <c r="P10" s="6"/>
      <c r="Q10" s="6"/>
      <c r="R10" s="6"/>
    </row>
    <row r="11" spans="1:18" s="47" customFormat="1" ht="22.5" customHeight="1" thickBot="1">
      <c r="A11" s="50" t="s">
        <v>9</v>
      </c>
      <c r="B11" s="50"/>
      <c r="C11" s="50"/>
      <c r="D11" s="51"/>
      <c r="E11" s="48">
        <v>0</v>
      </c>
      <c r="F11" s="48"/>
      <c r="G11" s="6"/>
      <c r="H11" s="6"/>
      <c r="I11" s="6"/>
      <c r="J11" s="6"/>
      <c r="K11" s="6"/>
      <c r="L11" s="6"/>
      <c r="M11" s="6"/>
      <c r="N11" s="6"/>
      <c r="O11" s="6"/>
      <c r="P11" s="6"/>
      <c r="Q11" s="6"/>
      <c r="R11" s="6"/>
    </row>
    <row r="12" spans="1:18" s="47" customFormat="1" ht="22.5" customHeight="1" thickBot="1">
      <c r="A12" s="53" t="s">
        <v>10</v>
      </c>
      <c r="B12" s="53"/>
      <c r="C12" s="53"/>
      <c r="D12" s="54"/>
      <c r="E12" s="55">
        <v>0</v>
      </c>
      <c r="F12" s="55"/>
      <c r="G12" s="5"/>
      <c r="H12" s="5"/>
      <c r="I12" s="6"/>
      <c r="J12" s="45">
        <f>E12</f>
        <v>0</v>
      </c>
      <c r="K12" s="45">
        <f>E4</f>
        <v>0</v>
      </c>
      <c r="L12" s="45">
        <f>J12-K12</f>
        <v>0</v>
      </c>
      <c r="M12" s="6">
        <f>IF(L12&lt;0,0,L12)</f>
        <v>0</v>
      </c>
      <c r="N12" s="45">
        <f>E3</f>
        <v>0</v>
      </c>
      <c r="O12" s="6">
        <f>IF(N12&gt;M12,M12,N12)</f>
        <v>0</v>
      </c>
      <c r="P12" s="6"/>
      <c r="Q12" s="6"/>
      <c r="R12" s="6"/>
    </row>
    <row r="13" spans="1:18" s="47" customFormat="1" ht="22.5" customHeight="1" thickBot="1">
      <c r="A13" s="50" t="s">
        <v>11</v>
      </c>
      <c r="B13" s="50"/>
      <c r="C13" s="50"/>
      <c r="D13" s="51"/>
      <c r="E13" s="48">
        <v>0</v>
      </c>
      <c r="F13" s="48"/>
      <c r="G13" s="6"/>
      <c r="H13" s="6"/>
      <c r="I13" s="6"/>
      <c r="J13" s="6"/>
      <c r="K13" s="6"/>
      <c r="L13" s="6"/>
      <c r="M13" s="6"/>
      <c r="N13" s="6"/>
      <c r="O13" s="6"/>
      <c r="P13" s="6"/>
      <c r="Q13" s="6"/>
      <c r="R13" s="6"/>
    </row>
    <row r="14" spans="1:18" s="47" customFormat="1" ht="22.5" customHeight="1" thickBot="1">
      <c r="A14" s="53" t="s">
        <v>12</v>
      </c>
      <c r="B14" s="53"/>
      <c r="C14" s="53"/>
      <c r="D14" s="54"/>
      <c r="E14" s="56">
        <v>0</v>
      </c>
      <c r="F14" s="56"/>
      <c r="G14" s="5"/>
      <c r="H14" s="5"/>
      <c r="I14" s="6"/>
      <c r="J14" s="6"/>
      <c r="K14" s="6"/>
      <c r="L14" s="6"/>
      <c r="M14" s="6"/>
      <c r="N14" s="6"/>
      <c r="O14" s="6"/>
      <c r="P14" s="6"/>
      <c r="Q14" s="6"/>
      <c r="R14" s="6"/>
    </row>
    <row r="15" spans="1:18" s="47" customFormat="1" ht="22.5" customHeight="1" thickBot="1">
      <c r="A15" s="50" t="s">
        <v>13</v>
      </c>
      <c r="B15" s="50"/>
      <c r="C15" s="50"/>
      <c r="D15" s="51"/>
      <c r="E15" s="52">
        <v>0</v>
      </c>
      <c r="F15" s="52"/>
      <c r="G15" s="5"/>
      <c r="H15" s="5"/>
      <c r="I15" s="6"/>
      <c r="J15" s="6"/>
      <c r="K15" s="6"/>
      <c r="L15" s="6"/>
      <c r="M15" s="6"/>
      <c r="N15" s="6"/>
      <c r="O15" s="6"/>
      <c r="P15" s="6"/>
      <c r="Q15" s="6"/>
      <c r="R15" s="6"/>
    </row>
    <row r="16" spans="1:18" s="47" customFormat="1" ht="22.5" customHeight="1" thickBot="1">
      <c r="A16" s="53" t="s">
        <v>14</v>
      </c>
      <c r="B16" s="53"/>
      <c r="C16" s="53"/>
      <c r="D16" s="54"/>
      <c r="E16" s="56">
        <v>0</v>
      </c>
      <c r="F16" s="56"/>
      <c r="G16" s="6"/>
      <c r="H16" s="6"/>
      <c r="I16" s="6"/>
      <c r="J16" s="6"/>
      <c r="K16" s="6"/>
      <c r="L16" s="6"/>
      <c r="M16" s="6"/>
      <c r="N16" s="6"/>
      <c r="O16" s="6"/>
      <c r="P16" s="6"/>
      <c r="Q16" s="6"/>
      <c r="R16" s="6"/>
    </row>
    <row r="17" spans="1:18" s="47" customFormat="1" ht="22.5" customHeight="1" thickBot="1">
      <c r="A17" s="50" t="s">
        <v>15</v>
      </c>
      <c r="B17" s="50"/>
      <c r="C17" s="50"/>
      <c r="D17" s="51"/>
      <c r="E17" s="52">
        <v>0</v>
      </c>
      <c r="F17" s="52"/>
      <c r="G17" s="6"/>
      <c r="H17" s="6"/>
      <c r="I17" s="6"/>
      <c r="J17" s="6"/>
      <c r="K17" s="6"/>
      <c r="L17" s="6"/>
      <c r="M17" s="6"/>
      <c r="N17" s="6"/>
      <c r="O17" s="6"/>
      <c r="P17" s="6"/>
      <c r="Q17" s="6"/>
      <c r="R17" s="6"/>
    </row>
    <row r="18" spans="1:18" s="47" customFormat="1" ht="22.5" customHeight="1" thickBot="1">
      <c r="A18" s="57" t="s">
        <v>16</v>
      </c>
      <c r="B18" s="57"/>
      <c r="C18" s="57"/>
      <c r="D18" s="57"/>
      <c r="E18" s="56">
        <v>0.06</v>
      </c>
      <c r="F18" s="56"/>
      <c r="G18" s="6"/>
      <c r="H18" s="6"/>
      <c r="I18" s="6"/>
      <c r="J18" s="6"/>
      <c r="K18" s="6"/>
      <c r="L18" s="6"/>
      <c r="M18" s="6"/>
      <c r="N18" s="6"/>
      <c r="O18" s="6"/>
      <c r="P18" s="6"/>
      <c r="Q18" s="6"/>
      <c r="R18" s="6"/>
    </row>
    <row r="19" spans="1:18" s="47" customFormat="1" ht="22.5" customHeight="1">
      <c r="A19" s="10" t="s">
        <v>17</v>
      </c>
      <c r="B19" s="11" t="s">
        <v>17</v>
      </c>
      <c r="C19" s="12"/>
      <c r="D19" s="12"/>
      <c r="E19" s="12"/>
      <c r="F19" s="2"/>
      <c r="G19" s="2"/>
      <c r="H19" s="6"/>
      <c r="I19" s="44"/>
      <c r="J19" s="44"/>
      <c r="K19" s="44"/>
      <c r="L19" s="44"/>
      <c r="M19" s="44"/>
      <c r="N19" s="44"/>
      <c r="O19" s="44"/>
      <c r="P19" s="44"/>
      <c r="Q19" s="44"/>
      <c r="R19" s="44"/>
    </row>
    <row r="20" spans="1:18" s="47" customFormat="1" ht="27" customHeight="1">
      <c r="A20" s="58" t="s">
        <v>18</v>
      </c>
      <c r="B20" s="58"/>
      <c r="C20" s="58"/>
      <c r="D20" s="58"/>
      <c r="E20" s="58"/>
      <c r="F20" s="13"/>
      <c r="G20" s="13"/>
      <c r="H20" s="5"/>
      <c r="I20" s="44"/>
      <c r="J20" s="44"/>
      <c r="K20" s="44"/>
      <c r="L20" s="44"/>
      <c r="M20" s="44"/>
      <c r="N20" s="44"/>
      <c r="O20" s="44"/>
      <c r="P20" s="44"/>
      <c r="Q20" s="44"/>
      <c r="R20" s="44"/>
    </row>
    <row r="21" spans="1:18" s="47" customFormat="1" ht="15">
      <c r="A21" s="14" t="s">
        <v>19</v>
      </c>
      <c r="B21" s="14" t="s">
        <v>20</v>
      </c>
      <c r="C21" s="14" t="s">
        <v>21</v>
      </c>
      <c r="D21" s="14" t="s">
        <v>17</v>
      </c>
      <c r="E21" s="14" t="s">
        <v>22</v>
      </c>
      <c r="F21" s="13"/>
      <c r="G21" s="13"/>
      <c r="H21" s="5"/>
      <c r="I21" s="44"/>
      <c r="J21" s="44"/>
      <c r="K21" s="44"/>
      <c r="L21" s="44"/>
      <c r="M21" s="44"/>
      <c r="N21" s="44"/>
      <c r="O21" s="44"/>
      <c r="P21" s="44"/>
      <c r="Q21" s="44"/>
      <c r="R21" s="44"/>
    </row>
    <row r="22" spans="1:18" s="47" customFormat="1" ht="21" customHeight="1">
      <c r="A22" s="15" t="s">
        <v>17</v>
      </c>
      <c r="B22" s="16" t="s">
        <v>23</v>
      </c>
      <c r="C22" s="17">
        <f>E3</f>
        <v>0</v>
      </c>
      <c r="D22" s="18"/>
      <c r="E22" s="19" t="s">
        <v>17</v>
      </c>
      <c r="F22" s="2"/>
      <c r="G22" s="2"/>
      <c r="H22" s="2"/>
      <c r="I22" s="3"/>
      <c r="J22" s="3"/>
      <c r="K22" s="3"/>
      <c r="L22" s="3"/>
      <c r="M22" s="3"/>
      <c r="N22" s="3"/>
      <c r="O22" s="3"/>
      <c r="P22" s="3"/>
      <c r="Q22" s="3"/>
      <c r="R22" s="3"/>
    </row>
    <row r="23" spans="1:18" s="47" customFormat="1" ht="21" customHeight="1">
      <c r="A23" s="20" t="s">
        <v>17</v>
      </c>
      <c r="B23" s="21" t="s">
        <v>24</v>
      </c>
      <c r="C23" s="22" t="s">
        <v>17</v>
      </c>
      <c r="D23" s="22"/>
      <c r="E23" s="23">
        <f>E3*E5</f>
        <v>0</v>
      </c>
      <c r="F23" s="24"/>
      <c r="G23" s="13"/>
      <c r="H23" s="13"/>
      <c r="I23" s="3"/>
      <c r="J23" s="3"/>
      <c r="K23" s="3"/>
      <c r="L23" s="3"/>
      <c r="M23" s="3"/>
      <c r="N23" s="3"/>
      <c r="O23" s="3"/>
      <c r="P23" s="3"/>
      <c r="Q23" s="3"/>
      <c r="R23" s="3"/>
    </row>
    <row r="24" spans="1:18" s="47" customFormat="1" ht="21" customHeight="1">
      <c r="A24" s="25" t="s">
        <v>17</v>
      </c>
      <c r="B24" s="26" t="s">
        <v>25</v>
      </c>
      <c r="C24" s="6"/>
      <c r="D24" s="18"/>
      <c r="E24" s="27">
        <f>E3*E6</f>
        <v>0</v>
      </c>
      <c r="F24" s="2"/>
      <c r="G24" s="2"/>
      <c r="H24" s="2"/>
      <c r="I24" s="3"/>
      <c r="J24" s="3"/>
      <c r="K24" s="3"/>
      <c r="L24" s="3"/>
      <c r="M24" s="3"/>
      <c r="N24" s="3"/>
      <c r="O24" s="3"/>
      <c r="P24" s="3"/>
      <c r="Q24" s="3"/>
      <c r="R24" s="3"/>
    </row>
    <row r="25" spans="1:18" s="47" customFormat="1" ht="21" customHeight="1">
      <c r="A25" s="28" t="s">
        <v>17</v>
      </c>
      <c r="B25" s="21" t="s">
        <v>26</v>
      </c>
      <c r="C25" s="29"/>
      <c r="D25" s="29"/>
      <c r="E25" s="23">
        <f>O4*E8</f>
        <v>0</v>
      </c>
      <c r="F25" s="2"/>
      <c r="G25" s="2"/>
      <c r="H25" s="2"/>
      <c r="I25" s="3"/>
      <c r="J25" s="3"/>
      <c r="K25" s="3"/>
      <c r="L25" s="3"/>
      <c r="M25" s="3"/>
      <c r="N25" s="3"/>
      <c r="O25" s="3"/>
      <c r="P25" s="3"/>
      <c r="Q25" s="3"/>
      <c r="R25" s="3"/>
    </row>
    <row r="26" spans="1:18" s="47" customFormat="1" ht="21" customHeight="1">
      <c r="A26" s="25" t="s">
        <v>17</v>
      </c>
      <c r="B26" s="26" t="s">
        <v>27</v>
      </c>
      <c r="C26" s="6"/>
      <c r="D26" s="18"/>
      <c r="E26" s="27">
        <f>E3*E9</f>
        <v>0</v>
      </c>
      <c r="F26" s="2"/>
      <c r="G26" s="2"/>
      <c r="H26" s="2"/>
      <c r="I26" s="3"/>
      <c r="J26" s="3"/>
      <c r="K26" s="3"/>
      <c r="L26" s="3"/>
      <c r="M26" s="3"/>
      <c r="N26" s="3"/>
      <c r="O26" s="3"/>
      <c r="P26" s="3"/>
      <c r="Q26" s="3"/>
      <c r="R26" s="3"/>
    </row>
    <row r="27" spans="1:18" s="47" customFormat="1" ht="21" customHeight="1">
      <c r="A27" s="28" t="s">
        <v>17</v>
      </c>
      <c r="B27" s="21" t="s">
        <v>28</v>
      </c>
      <c r="C27" s="29"/>
      <c r="D27" s="29"/>
      <c r="E27" s="23">
        <f>E15*E16</f>
        <v>0</v>
      </c>
      <c r="F27" s="2"/>
      <c r="G27" s="2"/>
      <c r="H27" s="2"/>
      <c r="I27" s="30"/>
      <c r="J27" s="3"/>
      <c r="K27" s="3"/>
      <c r="L27" s="3"/>
      <c r="M27" s="3"/>
      <c r="N27" s="3"/>
      <c r="O27" s="3"/>
      <c r="P27" s="3"/>
      <c r="Q27" s="3"/>
      <c r="R27" s="3"/>
    </row>
    <row r="28" spans="1:18" s="47" customFormat="1" ht="21" customHeight="1">
      <c r="A28" s="25" t="s">
        <v>17</v>
      </c>
      <c r="B28" s="26" t="s">
        <v>29</v>
      </c>
      <c r="C28" s="6"/>
      <c r="D28" s="18"/>
      <c r="E28" s="27">
        <f>E17*E18</f>
        <v>0</v>
      </c>
      <c r="F28" s="2"/>
      <c r="G28" s="2"/>
      <c r="H28" s="2"/>
      <c r="I28" s="3"/>
      <c r="J28" s="3"/>
      <c r="K28" s="3"/>
      <c r="L28" s="3"/>
      <c r="M28" s="3"/>
      <c r="N28" s="3"/>
      <c r="O28" s="3"/>
      <c r="P28" s="3"/>
      <c r="Q28" s="3"/>
      <c r="R28" s="3"/>
    </row>
    <row r="29" spans="1:18" s="47" customFormat="1" ht="21" customHeight="1">
      <c r="A29" s="28" t="s">
        <v>17</v>
      </c>
      <c r="B29" s="21" t="s">
        <v>30</v>
      </c>
      <c r="C29" s="29"/>
      <c r="D29" s="29"/>
      <c r="E29" s="23">
        <f>C22-E23-E24-E25-E26-E27-E28</f>
        <v>0</v>
      </c>
      <c r="F29" s="2"/>
      <c r="G29" s="2"/>
      <c r="H29" s="2"/>
      <c r="I29" s="3"/>
      <c r="J29" s="3"/>
      <c r="K29" s="3"/>
      <c r="L29" s="3"/>
      <c r="M29" s="3"/>
      <c r="N29" s="3"/>
      <c r="O29" s="3"/>
      <c r="P29" s="3"/>
      <c r="Q29" s="3"/>
      <c r="R29" s="3"/>
    </row>
    <row r="30" spans="1:18" s="47" customFormat="1" ht="21" customHeight="1">
      <c r="A30" s="10" t="s">
        <v>17</v>
      </c>
      <c r="B30" s="31" t="s">
        <v>31</v>
      </c>
      <c r="C30" s="12"/>
      <c r="D30" s="12"/>
      <c r="E30" s="12"/>
      <c r="F30" s="2"/>
      <c r="G30" s="2"/>
      <c r="H30" s="2"/>
      <c r="I30" s="3"/>
      <c r="J30" s="3"/>
      <c r="K30" s="3"/>
      <c r="L30" s="3"/>
      <c r="M30" s="3"/>
      <c r="N30" s="3"/>
      <c r="O30" s="3"/>
      <c r="P30" s="3"/>
      <c r="Q30" s="3"/>
      <c r="R30" s="3"/>
    </row>
    <row r="31" spans="1:18" s="47" customFormat="1" ht="38.25" customHeight="1">
      <c r="A31" s="10"/>
      <c r="B31" s="32"/>
      <c r="C31" s="12"/>
      <c r="D31" s="12"/>
      <c r="E31" s="12"/>
      <c r="F31" s="2"/>
      <c r="G31" s="2"/>
      <c r="H31" s="2"/>
      <c r="I31" s="3"/>
      <c r="J31" s="3"/>
      <c r="K31" s="3"/>
      <c r="L31" s="3"/>
      <c r="M31" s="3"/>
      <c r="N31" s="3"/>
      <c r="O31" s="3"/>
      <c r="P31" s="3"/>
      <c r="Q31" s="3"/>
      <c r="R31" s="3"/>
    </row>
    <row r="32" spans="1:18" s="47" customFormat="1" ht="27" customHeight="1">
      <c r="A32" s="58" t="s">
        <v>32</v>
      </c>
      <c r="B32" s="58"/>
      <c r="C32" s="58"/>
      <c r="D32" s="58"/>
      <c r="E32" s="58"/>
      <c r="F32" s="13"/>
      <c r="G32" s="13"/>
      <c r="H32" s="13"/>
      <c r="I32" s="3"/>
      <c r="J32" s="3"/>
      <c r="K32" s="3"/>
      <c r="L32" s="3"/>
      <c r="M32" s="3"/>
      <c r="N32" s="3"/>
      <c r="O32" s="3"/>
      <c r="P32" s="3"/>
      <c r="Q32" s="3"/>
      <c r="R32" s="3"/>
    </row>
    <row r="33" spans="1:18" s="47" customFormat="1" ht="15">
      <c r="A33" s="14" t="s">
        <v>19</v>
      </c>
      <c r="B33" s="14" t="s">
        <v>20</v>
      </c>
      <c r="C33" s="14" t="s">
        <v>21</v>
      </c>
      <c r="D33" s="14" t="s">
        <v>17</v>
      </c>
      <c r="E33" s="14" t="s">
        <v>22</v>
      </c>
      <c r="F33" s="13"/>
      <c r="G33" s="13"/>
      <c r="H33" s="13"/>
      <c r="I33" s="3"/>
      <c r="J33" s="3"/>
      <c r="K33" s="3"/>
      <c r="L33" s="3"/>
      <c r="M33" s="3"/>
      <c r="N33" s="3"/>
      <c r="O33" s="3"/>
      <c r="P33" s="3"/>
      <c r="Q33" s="3"/>
      <c r="R33" s="3"/>
    </row>
    <row r="34" spans="1:18" s="47" customFormat="1" ht="21" customHeight="1">
      <c r="A34" s="33" t="str">
        <f>IF($B$30="1,000 miles have been driven on a leased a truck; rent will be calculated at $0.75 per mile","Jan. 2",IF($B$30="Employees earning $18 per hour have worked 100 hours since last paid","Jan. 6",IF($B$30="Borrowed $100,000 at 6% per annum on Dec. 1; the first interest payment is due Jan. 31","Jan. 31",IF($B$30="No payments have been received on a $30,000 consulting engagement that is 40% complete","Feb. 28",""))))</f>
        <v/>
      </c>
      <c r="B34" s="16" t="s">
        <v>33</v>
      </c>
      <c r="C34" s="17">
        <f>E36+E37+E38+E39</f>
        <v>0</v>
      </c>
      <c r="D34" s="34"/>
      <c r="E34" s="19" t="s">
        <v>17</v>
      </c>
      <c r="F34" s="2"/>
      <c r="G34" s="2"/>
      <c r="H34" s="2"/>
      <c r="I34" s="3"/>
      <c r="J34" s="3"/>
      <c r="K34" s="3"/>
      <c r="L34" s="3"/>
      <c r="M34" s="3"/>
      <c r="N34" s="3"/>
      <c r="O34" s="3"/>
      <c r="P34" s="3"/>
      <c r="Q34" s="3"/>
      <c r="R34" s="3"/>
    </row>
    <row r="35" spans="1:18" s="47" customFormat="1" ht="21" customHeight="1">
      <c r="A35" s="20" t="s">
        <v>17</v>
      </c>
      <c r="B35" s="35" t="s">
        <v>34</v>
      </c>
      <c r="C35" s="23">
        <f>E40+E41+E42</f>
        <v>0</v>
      </c>
      <c r="D35" s="22"/>
      <c r="E35" s="23"/>
      <c r="F35" s="24"/>
      <c r="G35" s="13"/>
      <c r="H35" s="13"/>
      <c r="I35" s="3"/>
      <c r="J35" s="3"/>
      <c r="K35" s="3"/>
      <c r="L35" s="3"/>
      <c r="M35" s="3"/>
      <c r="N35" s="3"/>
      <c r="O35" s="3"/>
      <c r="P35" s="3"/>
      <c r="Q35" s="3"/>
      <c r="R35" s="3"/>
    </row>
    <row r="36" spans="1:18" s="47" customFormat="1" ht="21" customHeight="1">
      <c r="A36" s="25" t="s">
        <v>17</v>
      </c>
      <c r="B36" s="26" t="s">
        <v>26</v>
      </c>
      <c r="C36" s="6"/>
      <c r="D36" s="18"/>
      <c r="E36" s="27">
        <f>E25</f>
        <v>0</v>
      </c>
      <c r="F36" s="2"/>
      <c r="G36" s="2"/>
      <c r="H36" s="2"/>
      <c r="I36" s="3"/>
      <c r="J36" s="3"/>
      <c r="K36" s="3"/>
      <c r="L36" s="3"/>
      <c r="M36" s="3"/>
      <c r="N36" s="3"/>
      <c r="O36" s="3"/>
      <c r="P36" s="3"/>
      <c r="Q36" s="3"/>
      <c r="R36" s="3"/>
    </row>
    <row r="37" spans="1:18" s="47" customFormat="1" ht="21" customHeight="1">
      <c r="A37" s="28" t="s">
        <v>17</v>
      </c>
      <c r="B37" s="21" t="s">
        <v>27</v>
      </c>
      <c r="C37" s="29"/>
      <c r="D37" s="29"/>
      <c r="E37" s="23">
        <f>E26</f>
        <v>0</v>
      </c>
      <c r="F37" s="2"/>
      <c r="G37" s="2"/>
      <c r="H37" s="2"/>
      <c r="I37" s="3"/>
      <c r="J37" s="3"/>
      <c r="K37" s="3"/>
      <c r="L37" s="3"/>
      <c r="M37" s="3"/>
      <c r="N37" s="3"/>
      <c r="O37" s="3"/>
      <c r="P37" s="3"/>
      <c r="Q37" s="3"/>
      <c r="R37" s="3"/>
    </row>
    <row r="38" spans="1:18" s="47" customFormat="1" ht="21" customHeight="1">
      <c r="A38" s="25" t="s">
        <v>17</v>
      </c>
      <c r="B38" s="26" t="s">
        <v>35</v>
      </c>
      <c r="C38" s="6"/>
      <c r="D38" s="18"/>
      <c r="E38" s="27">
        <f>O10*E11</f>
        <v>0</v>
      </c>
      <c r="F38" s="2"/>
      <c r="G38" s="2"/>
      <c r="H38" s="2"/>
      <c r="I38" s="3"/>
      <c r="J38" s="3"/>
      <c r="K38" s="3"/>
      <c r="L38" s="3"/>
      <c r="M38" s="3"/>
      <c r="N38" s="3"/>
      <c r="O38" s="3"/>
      <c r="P38" s="3"/>
      <c r="Q38" s="3"/>
      <c r="R38" s="3"/>
    </row>
    <row r="39" spans="1:18" s="47" customFormat="1" ht="21" customHeight="1">
      <c r="A39" s="28" t="s">
        <v>17</v>
      </c>
      <c r="B39" s="21" t="s">
        <v>36</v>
      </c>
      <c r="C39" s="29"/>
      <c r="D39" s="29"/>
      <c r="E39" s="23">
        <f>O12*E13</f>
        <v>0</v>
      </c>
      <c r="F39" s="2"/>
      <c r="G39" s="2"/>
      <c r="H39" s="2"/>
      <c r="I39" s="3"/>
      <c r="J39" s="3"/>
      <c r="K39" s="3"/>
      <c r="L39" s="3"/>
      <c r="M39" s="3"/>
      <c r="N39" s="3"/>
      <c r="O39" s="3"/>
      <c r="P39" s="3"/>
      <c r="Q39" s="3"/>
      <c r="R39" s="3"/>
    </row>
    <row r="40" spans="1:18" s="47" customFormat="1" ht="21" customHeight="1">
      <c r="A40" s="36" t="s">
        <v>17</v>
      </c>
      <c r="B40" s="26" t="s">
        <v>28</v>
      </c>
      <c r="C40" s="12"/>
      <c r="D40" s="12"/>
      <c r="E40" s="27">
        <f>E15-E27</f>
        <v>0</v>
      </c>
      <c r="F40" s="2"/>
      <c r="G40" s="2"/>
      <c r="H40" s="2"/>
      <c r="I40" s="3"/>
      <c r="J40" s="3"/>
      <c r="K40" s="3"/>
      <c r="L40" s="3"/>
      <c r="M40" s="3"/>
      <c r="N40" s="3"/>
      <c r="O40" s="3"/>
      <c r="P40" s="3"/>
      <c r="Q40" s="3"/>
      <c r="R40" s="3"/>
    </row>
    <row r="41" spans="1:18" s="47" customFormat="1" ht="21" customHeight="1">
      <c r="A41" s="37" t="s">
        <v>17</v>
      </c>
      <c r="B41" s="38" t="s">
        <v>29</v>
      </c>
      <c r="C41" s="39"/>
      <c r="D41" s="40"/>
      <c r="E41" s="41">
        <f>E17-E28</f>
        <v>0</v>
      </c>
      <c r="F41" s="2"/>
      <c r="G41" s="2"/>
      <c r="H41" s="2"/>
      <c r="I41" s="3"/>
      <c r="J41" s="3"/>
      <c r="K41" s="3"/>
      <c r="L41" s="3"/>
      <c r="M41" s="3"/>
      <c r="N41" s="3"/>
      <c r="O41" s="3"/>
      <c r="P41" s="3"/>
      <c r="Q41" s="3"/>
      <c r="R41" s="3"/>
    </row>
    <row r="42" spans="1:18" s="47" customFormat="1" ht="21" customHeight="1">
      <c r="A42" s="36" t="s">
        <v>17</v>
      </c>
      <c r="B42" s="26" t="s">
        <v>37</v>
      </c>
      <c r="C42" s="12"/>
      <c r="D42" s="12"/>
      <c r="E42" s="27">
        <f>E14*E3</f>
        <v>0</v>
      </c>
      <c r="F42" s="2"/>
      <c r="G42" s="2"/>
      <c r="H42" s="2"/>
      <c r="I42" s="3"/>
      <c r="J42" s="3"/>
      <c r="K42" s="3"/>
      <c r="L42" s="3"/>
      <c r="M42" s="3"/>
      <c r="N42" s="3"/>
      <c r="O42" s="3"/>
      <c r="P42" s="3"/>
      <c r="Q42" s="3"/>
      <c r="R42" s="3"/>
    </row>
    <row r="43" spans="1:18" s="47" customFormat="1" ht="21" customHeight="1">
      <c r="A43" s="39"/>
      <c r="B43" s="42" t="s">
        <v>38</v>
      </c>
      <c r="C43" s="43"/>
      <c r="D43" s="43"/>
      <c r="E43" s="43"/>
      <c r="F43" s="2"/>
      <c r="G43" s="2"/>
      <c r="H43" s="2"/>
      <c r="I43" s="3"/>
      <c r="J43" s="3"/>
      <c r="K43" s="3"/>
      <c r="L43" s="3"/>
      <c r="M43" s="3"/>
      <c r="N43" s="3"/>
      <c r="O43" s="3"/>
      <c r="P43" s="3"/>
      <c r="Q43" s="3"/>
      <c r="R43" s="3"/>
    </row>
    <row r="44" spans="1:18" s="47" customFormat="1" ht="62.25" customHeight="1">
      <c r="A44" s="36" t="s">
        <v>17</v>
      </c>
      <c r="B44" s="32" t="str">
        <f>IF($B$30="1,000 miles have been driven on a leased a truck; rent will be calculated at $0.75 per mile","Returned the truck, now having been driven 1,200 miles, and paid the full amount due",IF($B$30="Employees earning $18 per hour have worked 100 hours since last paid","Paid employess for 150 hours of labor, including accrual from end of prior year",IF($B$30="Borrowed $100,000 at 6% per annum on Dec. 1; the first interest payment is due Jan. 31","Paid the correct amount of interest due on the loan for the last two full months",IF($B$30="No payments have been received on a $30,000 consulting engagement that is 40% complete","Completed and collected the full amount due on the consulting agreement",""))))</f>
        <v/>
      </c>
      <c r="C44" s="12"/>
      <c r="D44" s="12"/>
      <c r="E44" s="12"/>
      <c r="F44" s="2"/>
      <c r="G44" s="2"/>
      <c r="H44" s="2"/>
      <c r="I44" s="3"/>
      <c r="J44" s="3"/>
      <c r="K44" s="3"/>
      <c r="L44" s="3"/>
      <c r="M44" s="3"/>
      <c r="N44" s="3"/>
      <c r="O44" s="3"/>
      <c r="P44" s="3"/>
      <c r="Q44" s="3"/>
      <c r="R44" s="3"/>
    </row>
  </sheetData>
  <sheetCalcPr fullCalcOnLoad="1"/>
  <sheetProtection algorithmName="SHA-512" hashValue="N+Vpi+eIfHMfURkRwsjejYa+DsZ735dH9HFUnofxKPc2DIveCz+Q4mhZ2wilqS6IFTh2E/TQRdblWx+sJKA/xa==" saltValue="DkPRexH7Oa8SrtmPc5JCl5==" spinCount="100000" sheet="1" objects="1" scenarios="1"/>
  <mergeCells count="34">
    <mergeCell ref="A18:D18"/>
    <mergeCell ref="E18:F18"/>
    <mergeCell ref="A20:E20"/>
    <mergeCell ref="A32:E32"/>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E5:F5"/>
    <mergeCell ref="A1:E1"/>
    <mergeCell ref="A3:D3"/>
    <mergeCell ref="E3:F3"/>
    <mergeCell ref="A4:D4"/>
    <mergeCell ref="E4:F4"/>
  </mergeCells>
  <phoneticPr fontId="6" type="noConversion"/>
  <dataValidations disablePrompts="1" count="2">
    <dataValidation type="list" allowBlank="1" showInputMessage="1" showErrorMessage="1" sqref="B31">
      <formula1>transactions</formula1>
    </dataValidation>
    <dataValidation type="list" allowBlank="1" showInputMessage="1" showErrorMessage="1" sqref="G23 G35 G12 G5 G7 G14:G15 G3">
      <formula1>"sample"</formula1>
    </dataValidation>
  </dataValidation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lmwal_000</dc:creator>
  <cp:lastModifiedBy>Marnie Magee</cp:lastModifiedBy>
  <dcterms:created xsi:type="dcterms:W3CDTF">2015-05-02T01:13:20Z</dcterms:created>
  <dcterms:modified xsi:type="dcterms:W3CDTF">2015-05-04T14:20:42Z</dcterms:modified>
</cp:coreProperties>
</file>